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53222"/>
  <mc:AlternateContent xmlns:mc="http://schemas.openxmlformats.org/markup-compatibility/2006">
    <mc:Choice Requires="x15">
      <x15ac:absPath xmlns:x15ac="http://schemas.microsoft.com/office/spreadsheetml/2010/11/ac" url="\\PRSV-1\OneDrive\パソコンテキストデータ\パソコン講座　オリジナル\11 実践シリーズテキスト\差し込み印刷\Word2016\実践 差し込み印刷 Word2016 使用するファイル\"/>
    </mc:Choice>
  </mc:AlternateContent>
  <bookViews>
    <workbookView xWindow="0" yWindow="0" windowWidth="14115" windowHeight="8445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3" i="2" l="1"/>
  <c r="N23" i="2" s="1"/>
  <c r="M22" i="2"/>
  <c r="N22" i="2" s="1"/>
  <c r="M21" i="2"/>
  <c r="N21" i="2" s="1"/>
  <c r="M20" i="2"/>
  <c r="N20" i="2" s="1"/>
  <c r="M19" i="2"/>
  <c r="N19" i="2" s="1"/>
  <c r="M18" i="2"/>
  <c r="N18" i="2" s="1"/>
  <c r="M17" i="2"/>
  <c r="N17" i="2" s="1"/>
  <c r="M16" i="2"/>
  <c r="N16" i="2" s="1"/>
  <c r="M15" i="2"/>
  <c r="N15" i="2" s="1"/>
  <c r="M14" i="2"/>
  <c r="N14" i="2" s="1"/>
  <c r="M13" i="2"/>
  <c r="N13" i="2" s="1"/>
  <c r="M12" i="2"/>
  <c r="N12" i="2" s="1"/>
  <c r="M11" i="2"/>
  <c r="N11" i="2" s="1"/>
  <c r="M10" i="2"/>
  <c r="N10" i="2" s="1"/>
  <c r="M9" i="2"/>
  <c r="N9" i="2" s="1"/>
  <c r="M8" i="2"/>
  <c r="N8" i="2" s="1"/>
  <c r="M7" i="2"/>
  <c r="N7" i="2" s="1"/>
  <c r="M6" i="2"/>
  <c r="N6" i="2" s="1"/>
  <c r="M5" i="2"/>
  <c r="N5" i="2" s="1"/>
  <c r="M4" i="2"/>
  <c r="N4" i="2" s="1"/>
  <c r="M3" i="2"/>
  <c r="N3" i="2" s="1"/>
  <c r="M2" i="2"/>
  <c r="N2" i="2" s="1"/>
  <c r="M24" i="2"/>
  <c r="N24" i="2" s="1"/>
</calcChain>
</file>

<file path=xl/sharedStrings.xml><?xml version="1.0" encoding="utf-8"?>
<sst xmlns="http://schemas.openxmlformats.org/spreadsheetml/2006/main" count="200" uniqueCount="125">
  <si>
    <t>たまき</t>
  </si>
  <si>
    <t>184-0011</t>
  </si>
  <si>
    <t>東京都</t>
  </si>
  <si>
    <t>小金井市東町1-23</t>
  </si>
  <si>
    <t>ホワイトハウス　123</t>
  </si>
  <si>
    <t>536-0008</t>
  </si>
  <si>
    <t>大阪府</t>
  </si>
  <si>
    <t>大阪市城東区関目6－14</t>
  </si>
  <si>
    <t>グレートマンション　501</t>
  </si>
  <si>
    <t>大五郎</t>
  </si>
  <si>
    <t>583-0861</t>
  </si>
  <si>
    <t>羽曳野市西浦123-4</t>
  </si>
  <si>
    <t>590-0111</t>
  </si>
  <si>
    <t>堺市南区三原台10-5-123</t>
  </si>
  <si>
    <t>634-0845</t>
  </si>
  <si>
    <t>奈良県</t>
    <rPh sb="0" eb="2">
      <t>ナラケン</t>
    </rPh>
    <phoneticPr fontId="2"/>
  </si>
  <si>
    <t>橿原市中曽司町555-33</t>
  </si>
  <si>
    <t>孝太郎</t>
  </si>
  <si>
    <t>760-0062</t>
  </si>
  <si>
    <t>香川県</t>
  </si>
  <si>
    <t>高松市塩上町3-22-44</t>
  </si>
  <si>
    <t>なぎさ</t>
  </si>
  <si>
    <t>783-0029</t>
  </si>
  <si>
    <t>高知県</t>
  </si>
  <si>
    <t>南国市西山1234-99</t>
  </si>
  <si>
    <t>790-0806</t>
  </si>
  <si>
    <t>愛媛県</t>
  </si>
  <si>
    <t>松山市緑町3-4-56</t>
  </si>
  <si>
    <t>友香</t>
  </si>
  <si>
    <t>823-0001</t>
  </si>
  <si>
    <t>福岡県</t>
  </si>
  <si>
    <t>宮若市龍徳11-12</t>
  </si>
  <si>
    <t>進</t>
  </si>
  <si>
    <t>903-0112</t>
  </si>
  <si>
    <t>沖縄県</t>
  </si>
  <si>
    <t>中頭郡西原町我謝234-567</t>
  </si>
  <si>
    <t>名</t>
    <rPh sb="0" eb="1">
      <t>メイ</t>
    </rPh>
    <phoneticPr fontId="1"/>
  </si>
  <si>
    <t>敬称</t>
    <rPh sb="0" eb="2">
      <t>ケイショウ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</si>
  <si>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</si>
  <si>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</si>
  <si>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住所１</t>
    <rPh sb="0" eb="2">
      <t>ジュウショ</t>
    </rPh>
    <phoneticPr fontId="1"/>
  </si>
  <si>
    <t>住所２</t>
    <rPh sb="0" eb="2">
      <t>ジュウショ</t>
    </rPh>
    <phoneticPr fontId="1"/>
  </si>
  <si>
    <t>誕生日</t>
    <rPh sb="0" eb="3">
      <t>タンジョウビ</t>
    </rPh>
    <phoneticPr fontId="1"/>
  </si>
  <si>
    <t>性別</t>
    <rPh sb="0" eb="2">
      <t>セイベツ</t>
    </rPh>
    <phoneticPr fontId="1"/>
  </si>
  <si>
    <t>番号</t>
    <rPh sb="0" eb="2">
      <t>バンゴウ</t>
    </rPh>
    <phoneticPr fontId="1"/>
  </si>
  <si>
    <t>得点</t>
    <rPh sb="0" eb="2">
      <t>トクテン</t>
    </rPh>
    <phoneticPr fontId="1"/>
  </si>
  <si>
    <t>順位</t>
    <rPh sb="0" eb="2">
      <t>ジュンイ</t>
    </rPh>
    <phoneticPr fontId="1"/>
  </si>
  <si>
    <t>月謝</t>
    <rPh sb="0" eb="2">
      <t>ゲッシャ</t>
    </rPh>
    <phoneticPr fontId="1"/>
  </si>
  <si>
    <t>教材費</t>
    <rPh sb="0" eb="3">
      <t>キョウザイヒ</t>
    </rPh>
    <phoneticPr fontId="1"/>
  </si>
  <si>
    <t>様</t>
    <rPh sb="0" eb="1">
      <t>サマ</t>
    </rPh>
    <phoneticPr fontId="1"/>
  </si>
  <si>
    <t>女</t>
    <rPh sb="0" eb="1">
      <t>オンナ</t>
    </rPh>
    <phoneticPr fontId="1"/>
  </si>
  <si>
    <t>先生</t>
    <rPh sb="0" eb="2">
      <t>センセイ</t>
    </rPh>
    <phoneticPr fontId="1"/>
  </si>
  <si>
    <t>男</t>
    <rPh sb="0" eb="1">
      <t>オトコ</t>
    </rPh>
    <phoneticPr fontId="1"/>
  </si>
  <si>
    <t>真介</t>
    <rPh sb="1" eb="2">
      <t>スケ</t>
    </rPh>
    <phoneticPr fontId="1"/>
  </si>
  <si>
    <t>姓</t>
  </si>
  <si>
    <t>梅本</t>
    <rPh sb="0" eb="2">
      <t>ウメモト</t>
    </rPh>
    <phoneticPr fontId="1"/>
  </si>
  <si>
    <t>小畑</t>
  </si>
  <si>
    <t>金山</t>
  </si>
  <si>
    <t>木本</t>
  </si>
  <si>
    <t>中西</t>
  </si>
  <si>
    <t>沼田</t>
  </si>
  <si>
    <t>半田</t>
  </si>
  <si>
    <t>藤本</t>
  </si>
  <si>
    <t>古田</t>
  </si>
  <si>
    <t>森</t>
  </si>
  <si>
    <t>洋一</t>
    <rPh sb="0" eb="2">
      <t>ヨウイチ</t>
    </rPh>
    <phoneticPr fontId="3"/>
  </si>
  <si>
    <t>洋子</t>
    <rPh sb="0" eb="2">
      <t>ヨウコ</t>
    </rPh>
    <phoneticPr fontId="3"/>
  </si>
  <si>
    <t>恵</t>
    <rPh sb="0" eb="1">
      <t>メグミ</t>
    </rPh>
    <phoneticPr fontId="3"/>
  </si>
  <si>
    <t>成績</t>
    <rPh sb="0" eb="2">
      <t>セイセキ</t>
    </rPh>
    <phoneticPr fontId="1"/>
  </si>
  <si>
    <t>583-0996</t>
  </si>
  <si>
    <t>636-0201</t>
  </si>
  <si>
    <t>奈良県</t>
  </si>
  <si>
    <t>762-0004</t>
  </si>
  <si>
    <t>566-0074</t>
  </si>
  <si>
    <t>531-0074</t>
  </si>
  <si>
    <t>185-0021</t>
  </si>
  <si>
    <t>191-0015</t>
  </si>
  <si>
    <t>201-0002</t>
  </si>
  <si>
    <t>322-0028</t>
  </si>
  <si>
    <t>栃木県</t>
  </si>
  <si>
    <t>586-0011</t>
  </si>
  <si>
    <t>土屋</t>
    <rPh sb="0" eb="2">
      <t>ツチヤ</t>
    </rPh>
    <phoneticPr fontId="1"/>
  </si>
  <si>
    <t>岡田</t>
  </si>
  <si>
    <t>岡部</t>
  </si>
  <si>
    <t>神木</t>
  </si>
  <si>
    <t>久米</t>
  </si>
  <si>
    <t>笹原</t>
  </si>
  <si>
    <t>島袋</t>
  </si>
  <si>
    <t>末永</t>
  </si>
  <si>
    <t>角</t>
  </si>
  <si>
    <t>関根</t>
  </si>
  <si>
    <t>西井</t>
  </si>
  <si>
    <t>平岡</t>
  </si>
  <si>
    <t>真希</t>
  </si>
  <si>
    <t>圭</t>
  </si>
  <si>
    <t>朝陽</t>
  </si>
  <si>
    <t>利男</t>
  </si>
  <si>
    <t>知史</t>
  </si>
  <si>
    <t>菜々美</t>
  </si>
  <si>
    <t>華子</t>
  </si>
  <si>
    <t>麻緒</t>
  </si>
  <si>
    <t>俊介</t>
  </si>
  <si>
    <t>翔太</t>
  </si>
  <si>
    <t>早紀</t>
  </si>
  <si>
    <t>藤谷</t>
    <rPh sb="1" eb="2">
      <t>タニ</t>
    </rPh>
    <phoneticPr fontId="1"/>
  </si>
  <si>
    <t>磯城郡川西町下永1234</t>
  </si>
  <si>
    <t>南国市西山1895</t>
  </si>
  <si>
    <t>坂出市昭和町5-3-16</t>
  </si>
  <si>
    <t>摂津市東一津屋4-11-501</t>
  </si>
  <si>
    <t>中頭郡西原町我謝315-303</t>
  </si>
  <si>
    <t>国分寺市南町2－15－6</t>
    <phoneticPr fontId="1"/>
  </si>
  <si>
    <t>日野市川辺堀之内580－1</t>
  </si>
  <si>
    <t>大阪狭山市大野台3-16-11</t>
  </si>
  <si>
    <t>狛江市東野川6－9－11</t>
  </si>
  <si>
    <t>鹿沼市栄町4－6－7</t>
  </si>
  <si>
    <t>河内長野市汐の宮町19-5-3</t>
  </si>
  <si>
    <t>大阪府</t>
    <rPh sb="0" eb="1">
      <t>オオサカフ</t>
    </rPh>
    <phoneticPr fontId="2"/>
  </si>
  <si>
    <t>南河内郡太子町10-11-37</t>
  </si>
  <si>
    <t>クラス</t>
  </si>
  <si>
    <t>A</t>
  </si>
  <si>
    <t>B</t>
  </si>
  <si>
    <t>亮</t>
  </si>
  <si>
    <t>トランプタワー　1301</t>
  </si>
  <si>
    <t>589-0023</t>
  </si>
  <si>
    <t>大阪市北区本庄東1-10-14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</si>
</sst>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[$-411]ggge&quot;年&quot;m&quot;月&quot;d&quot;日&quot;;@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38" fontId="0" fillId="0" borderId="0" xfId="1" applyFont="1">
      <alignment vertical="center"/>
    </xf>
    <xf numFmtId="17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topLeftCell="G1" workbookViewId="0">
      <selection activeCell="M26" sqref="M26"/>
    </sheetView>
  </sheetViews>
  <sheetFormatPr defaultRowHeight="13.5" x14ac:dyDescent="0.15"/>
  <cols>
    <col min="1" max="1" width="5.25" bestFit="1" customWidth="1"/>
    <col min="2" max="2" width="7.125" bestFit="1" customWidth="1"/>
    <col min="3" max="3" width="5.25" bestFit="1" customWidth="1"/>
    <col min="4" max="4" width="9.5" bestFit="1" customWidth="1"/>
    <col min="6" max="6" width="26" bestFit="1" customWidth="1"/>
    <col min="7" max="7" width="21" bestFit="1" customWidth="1"/>
    <col min="8" max="8" width="17.625" style="2" bestFit="1" customWidth="1"/>
    <col min="9" max="9" width="5.25" bestFit="1" customWidth="1"/>
    <col min="10" max="10" width="6.125" bestFit="1" customWidth="1"/>
    <col min="11" max="14" width="5.25" bestFit="1" customWidth="1"/>
    <col min="15" max="15" width="5.875" style="1" bestFit="1" customWidth="1"/>
    <col min="16" max="16" width="7.25" style="1" bestFit="1" customWidth="1"/>
  </cols>
  <sheetData>
    <row r="1" spans="1:16" x14ac:dyDescent="0.15">
      <c r="A1" t="s">
        <v>54</v>
      </c>
      <c r="B1" t="s">
        <v>36</v>
      </c>
      <c r="C1" t="s">
        <v>37</v>
      </c>
      <c r="D1" t="s">
        <v>38</v>
      </c>
      <c r="E1" t="s">
        <v>39</v>
      </c>
      <c r="F1" t="s">
        <v>40</v>
      </c>
      <c r="G1" t="s">
        <v>41</v>
      </c>
      <c r="H1" s="2" t="s">
        <v>42</v>
      </c>
      <c r="I1" t="s">
        <v>43</v>
      </c>
      <c r="J1" t="s">
        <v>118</v>
      </c>
      <c r="K1" t="s">
        <v>44</v>
      </c>
      <c r="L1" t="s">
        <v>45</v>
      </c>
      <c r="M1" t="s">
        <v>46</v>
      </c>
      <c r="N1" t="s">
        <v>68</v>
      </c>
      <c r="O1" s="1" t="s">
        <v>47</v>
      </c>
      <c r="P1" s="1" t="s">
        <v>48</v>
      </c>
    </row>
    <row r="2" spans="1:16" x14ac:dyDescent="0.15">
      <c r="A2" t="s">
        <v>55</v>
      </c>
      <c r="B2" t="s">
        <v>0</v>
      </c>
      <c r="C2" t="s">
        <v>49</v>
      </c>
      <c r="D2" t="s">
        <v>1</v>
      </c>
      <c r="E2" t="s">
        <v>2</v>
      </c>
      <c r="F2" t="s">
        <v>3</v>
      </c>
      <c r="G2" t="s">
        <v>4</v>
      </c>
      <c r="H2" s="2">
        <v>25694</v>
      </c>
      <c r="I2" t="s">
        <v>50</v>
      </c>
      <c r="J2" t="s">
        <v>119</v>
      </c>
      <c r="K2">
        <v>2</v>
      </c>
      <c r="L2">
        <v>86</v>
      </c>
      <c r="M2">
        <f>IF(L2&gt;0,_xlfn.RANK.EQ(L2,$L$2:$L$24),"")</f>
        <v>9</v>
      </c>
      <c r="N2" t="str">
        <f>IF($M2=1,"金賞",IF($M2=2,"銀賞",IF($M2=3,"銅賞","")))</f>
        <v/>
      </c>
      <c r="O2" s="1">
        <v>6500</v>
      </c>
      <c r="P2" s="1">
        <v>3400</v>
      </c>
    </row>
    <row r="3" spans="1:16" x14ac:dyDescent="0.15">
      <c r="A3" t="s">
        <v>56</v>
      </c>
      <c r="B3" t="s">
        <v>65</v>
      </c>
      <c r="C3" t="s">
        <v>51</v>
      </c>
      <c r="D3" t="s">
        <v>5</v>
      </c>
      <c r="E3" t="s">
        <v>6</v>
      </c>
      <c r="F3" t="s">
        <v>7</v>
      </c>
      <c r="G3" t="s">
        <v>8</v>
      </c>
      <c r="H3" s="2">
        <v>20773</v>
      </c>
      <c r="I3" t="s">
        <v>52</v>
      </c>
      <c r="M3" t="str">
        <f t="shared" ref="M3:M23" si="0">IF(L3&gt;0,_xlfn.RANK.EQ(L3,$L$2:$L$24),"")</f>
        <v/>
      </c>
      <c r="N3" t="str">
        <f t="shared" ref="N3:N23" si="1">IF($M3=1,"金賞",IF($M3=2,"銀賞",IF($M3=3,"銅賞","")))</f>
        <v/>
      </c>
    </row>
    <row r="4" spans="1:16" x14ac:dyDescent="0.15">
      <c r="A4" t="s">
        <v>57</v>
      </c>
      <c r="B4" t="s">
        <v>9</v>
      </c>
      <c r="C4" t="s">
        <v>49</v>
      </c>
      <c r="D4" t="s">
        <v>10</v>
      </c>
      <c r="E4" t="s">
        <v>6</v>
      </c>
      <c r="F4" t="s">
        <v>11</v>
      </c>
      <c r="H4" s="2">
        <v>31525</v>
      </c>
      <c r="I4" t="s">
        <v>52</v>
      </c>
      <c r="J4" t="s">
        <v>119</v>
      </c>
      <c r="K4">
        <v>6</v>
      </c>
      <c r="L4">
        <v>75</v>
      </c>
      <c r="M4">
        <f t="shared" si="0"/>
        <v>16</v>
      </c>
      <c r="N4" t="str">
        <f t="shared" si="1"/>
        <v/>
      </c>
      <c r="O4" s="1">
        <v>6500</v>
      </c>
      <c r="P4" s="1">
        <v>2300</v>
      </c>
    </row>
    <row r="5" spans="1:16" x14ac:dyDescent="0.15">
      <c r="A5" t="s">
        <v>58</v>
      </c>
      <c r="B5" t="s">
        <v>66</v>
      </c>
      <c r="C5" t="s">
        <v>49</v>
      </c>
      <c r="D5" t="s">
        <v>12</v>
      </c>
      <c r="E5" t="s">
        <v>6</v>
      </c>
      <c r="F5" t="s">
        <v>13</v>
      </c>
      <c r="H5" s="2">
        <v>33459</v>
      </c>
      <c r="I5" t="s">
        <v>50</v>
      </c>
      <c r="J5" t="s">
        <v>120</v>
      </c>
      <c r="K5">
        <v>5</v>
      </c>
      <c r="L5">
        <v>94</v>
      </c>
      <c r="M5">
        <f t="shared" si="0"/>
        <v>4</v>
      </c>
      <c r="N5" t="str">
        <f t="shared" si="1"/>
        <v/>
      </c>
      <c r="O5" s="1">
        <v>5500</v>
      </c>
      <c r="P5" s="1">
        <v>3400</v>
      </c>
    </row>
    <row r="6" spans="1:16" x14ac:dyDescent="0.15">
      <c r="A6" t="s">
        <v>59</v>
      </c>
      <c r="B6" t="s">
        <v>67</v>
      </c>
      <c r="C6" t="s">
        <v>49</v>
      </c>
      <c r="D6" t="s">
        <v>14</v>
      </c>
      <c r="E6" t="s">
        <v>15</v>
      </c>
      <c r="F6" t="s">
        <v>16</v>
      </c>
      <c r="H6" s="2">
        <v>21823</v>
      </c>
      <c r="I6" t="s">
        <v>50</v>
      </c>
      <c r="J6" t="s">
        <v>120</v>
      </c>
      <c r="K6">
        <v>2</v>
      </c>
      <c r="L6">
        <v>81</v>
      </c>
      <c r="M6">
        <f t="shared" si="0"/>
        <v>12</v>
      </c>
      <c r="N6" t="str">
        <f t="shared" si="1"/>
        <v/>
      </c>
      <c r="O6" s="1">
        <v>5500</v>
      </c>
      <c r="P6" s="1">
        <v>3400</v>
      </c>
    </row>
    <row r="7" spans="1:16" x14ac:dyDescent="0.15">
      <c r="A7" t="s">
        <v>60</v>
      </c>
      <c r="B7" t="s">
        <v>17</v>
      </c>
      <c r="C7" t="s">
        <v>49</v>
      </c>
      <c r="D7" t="s">
        <v>18</v>
      </c>
      <c r="E7" t="s">
        <v>19</v>
      </c>
      <c r="F7" t="s">
        <v>20</v>
      </c>
      <c r="H7" s="2">
        <v>16560</v>
      </c>
      <c r="I7" t="s">
        <v>52</v>
      </c>
      <c r="J7" t="s">
        <v>119</v>
      </c>
      <c r="K7">
        <v>1</v>
      </c>
      <c r="L7">
        <v>72</v>
      </c>
      <c r="M7">
        <f t="shared" si="0"/>
        <v>17</v>
      </c>
      <c r="N7" t="str">
        <f t="shared" si="1"/>
        <v/>
      </c>
      <c r="O7" s="1">
        <v>6500</v>
      </c>
      <c r="P7" s="1">
        <v>3400</v>
      </c>
    </row>
    <row r="8" spans="1:16" x14ac:dyDescent="0.15">
      <c r="A8" t="s">
        <v>61</v>
      </c>
      <c r="B8" t="s">
        <v>21</v>
      </c>
      <c r="C8" t="s">
        <v>49</v>
      </c>
      <c r="D8" t="s">
        <v>22</v>
      </c>
      <c r="E8" t="s">
        <v>23</v>
      </c>
      <c r="F8" t="s">
        <v>24</v>
      </c>
      <c r="H8" s="2">
        <v>36170</v>
      </c>
      <c r="I8" t="s">
        <v>50</v>
      </c>
      <c r="J8" t="s">
        <v>119</v>
      </c>
      <c r="K8">
        <v>10</v>
      </c>
      <c r="L8">
        <v>77</v>
      </c>
      <c r="M8">
        <f t="shared" si="0"/>
        <v>14</v>
      </c>
      <c r="N8" t="str">
        <f t="shared" si="1"/>
        <v/>
      </c>
      <c r="O8" s="1">
        <v>6500</v>
      </c>
      <c r="P8" s="1">
        <v>3400</v>
      </c>
    </row>
    <row r="9" spans="1:16" x14ac:dyDescent="0.15">
      <c r="A9" t="s">
        <v>62</v>
      </c>
      <c r="B9" t="s">
        <v>53</v>
      </c>
      <c r="C9" t="s">
        <v>49</v>
      </c>
      <c r="D9" t="s">
        <v>25</v>
      </c>
      <c r="E9" t="s">
        <v>26</v>
      </c>
      <c r="F9" t="s">
        <v>27</v>
      </c>
      <c r="H9" s="2">
        <v>34566</v>
      </c>
      <c r="I9" t="s">
        <v>52</v>
      </c>
      <c r="J9" t="s">
        <v>120</v>
      </c>
      <c r="K9">
        <v>6</v>
      </c>
      <c r="L9">
        <v>98</v>
      </c>
      <c r="M9">
        <f t="shared" si="0"/>
        <v>2</v>
      </c>
      <c r="N9" t="str">
        <f t="shared" si="1"/>
        <v>銀賞</v>
      </c>
      <c r="O9" s="1">
        <v>6000</v>
      </c>
      <c r="P9" s="1">
        <v>2300</v>
      </c>
    </row>
    <row r="10" spans="1:16" x14ac:dyDescent="0.15">
      <c r="A10" t="s">
        <v>63</v>
      </c>
      <c r="B10" t="s">
        <v>28</v>
      </c>
      <c r="C10" t="s">
        <v>49</v>
      </c>
      <c r="D10" t="s">
        <v>29</v>
      </c>
      <c r="E10" t="s">
        <v>30</v>
      </c>
      <c r="F10" t="s">
        <v>31</v>
      </c>
      <c r="H10" s="2">
        <v>32865</v>
      </c>
      <c r="I10" t="s">
        <v>50</v>
      </c>
      <c r="J10" t="s">
        <v>120</v>
      </c>
      <c r="K10">
        <v>4</v>
      </c>
      <c r="L10">
        <v>83</v>
      </c>
      <c r="M10">
        <f t="shared" si="0"/>
        <v>10</v>
      </c>
      <c r="N10" t="str">
        <f t="shared" si="1"/>
        <v/>
      </c>
      <c r="O10" s="1">
        <v>6500</v>
      </c>
      <c r="P10" s="1">
        <v>3400</v>
      </c>
    </row>
    <row r="11" spans="1:16" x14ac:dyDescent="0.15">
      <c r="A11" t="s">
        <v>64</v>
      </c>
      <c r="B11" t="s">
        <v>32</v>
      </c>
      <c r="C11" t="s">
        <v>49</v>
      </c>
      <c r="D11" t="s">
        <v>33</v>
      </c>
      <c r="E11" t="s">
        <v>34</v>
      </c>
      <c r="F11" t="s">
        <v>35</v>
      </c>
      <c r="H11" s="2">
        <v>28627</v>
      </c>
      <c r="I11" t="s">
        <v>52</v>
      </c>
      <c r="J11" t="s">
        <v>119</v>
      </c>
      <c r="K11">
        <v>5</v>
      </c>
      <c r="L11">
        <v>89</v>
      </c>
      <c r="M11">
        <f t="shared" si="0"/>
        <v>6</v>
      </c>
      <c r="N11" t="str">
        <f t="shared" si="1"/>
        <v/>
      </c>
      <c r="O11" s="1">
        <v>7000</v>
      </c>
      <c r="P11" s="1">
        <v>1900</v>
      </c>
    </row>
    <row r="12" spans="1:16" x14ac:dyDescent="0.15">
      <c r="A12" t="s">
        <v>81</v>
      </c>
      <c r="B12" t="s">
        <v>121</v>
      </c>
      <c r="C12" t="s">
        <v>49</v>
      </c>
      <c r="D12" t="s">
        <v>69</v>
      </c>
      <c r="E12" t="s">
        <v>116</v>
      </c>
      <c r="F12" t="s">
        <v>117</v>
      </c>
      <c r="H12" s="2">
        <v>26486</v>
      </c>
      <c r="I12" t="s">
        <v>52</v>
      </c>
      <c r="J12" t="s">
        <v>119</v>
      </c>
      <c r="K12">
        <v>3</v>
      </c>
      <c r="L12">
        <v>95</v>
      </c>
      <c r="M12">
        <f t="shared" si="0"/>
        <v>3</v>
      </c>
      <c r="N12" t="str">
        <f t="shared" si="1"/>
        <v>銅賞</v>
      </c>
      <c r="O12" s="1">
        <v>5500</v>
      </c>
      <c r="P12" s="1">
        <v>3400</v>
      </c>
    </row>
    <row r="13" spans="1:16" x14ac:dyDescent="0.15">
      <c r="A13" t="s">
        <v>104</v>
      </c>
      <c r="B13" t="s">
        <v>93</v>
      </c>
      <c r="C13" t="s">
        <v>49</v>
      </c>
      <c r="D13" t="s">
        <v>70</v>
      </c>
      <c r="E13" t="s">
        <v>71</v>
      </c>
      <c r="F13" t="s">
        <v>105</v>
      </c>
      <c r="H13" s="2">
        <v>20437</v>
      </c>
      <c r="I13" t="s">
        <v>50</v>
      </c>
      <c r="J13" t="s">
        <v>120</v>
      </c>
      <c r="K13">
        <v>1</v>
      </c>
      <c r="L13">
        <v>89</v>
      </c>
      <c r="M13">
        <f t="shared" si="0"/>
        <v>6</v>
      </c>
      <c r="N13" t="str">
        <f t="shared" si="1"/>
        <v/>
      </c>
      <c r="O13" s="1">
        <v>6500</v>
      </c>
      <c r="P13" s="1">
        <v>3400</v>
      </c>
    </row>
    <row r="14" spans="1:16" x14ac:dyDescent="0.15">
      <c r="A14" t="s">
        <v>82</v>
      </c>
      <c r="B14" t="s">
        <v>94</v>
      </c>
      <c r="C14" t="s">
        <v>49</v>
      </c>
      <c r="D14" t="s">
        <v>22</v>
      </c>
      <c r="E14" t="s">
        <v>23</v>
      </c>
      <c r="F14" t="s">
        <v>106</v>
      </c>
      <c r="H14" s="2">
        <v>29959</v>
      </c>
      <c r="I14" t="s">
        <v>52</v>
      </c>
      <c r="J14" t="s">
        <v>120</v>
      </c>
      <c r="K14">
        <v>3</v>
      </c>
      <c r="L14">
        <v>69</v>
      </c>
      <c r="M14">
        <f t="shared" si="0"/>
        <v>19</v>
      </c>
      <c r="N14" t="str">
        <f t="shared" si="1"/>
        <v/>
      </c>
      <c r="O14" s="1">
        <v>6000</v>
      </c>
      <c r="P14" s="1">
        <v>2300</v>
      </c>
    </row>
    <row r="15" spans="1:16" x14ac:dyDescent="0.15">
      <c r="A15" t="s">
        <v>83</v>
      </c>
      <c r="B15" t="s">
        <v>95</v>
      </c>
      <c r="C15" t="s">
        <v>49</v>
      </c>
      <c r="D15" t="s">
        <v>72</v>
      </c>
      <c r="E15" t="s">
        <v>19</v>
      </c>
      <c r="F15" t="s">
        <v>107</v>
      </c>
      <c r="H15" s="2">
        <v>35036</v>
      </c>
      <c r="I15" t="s">
        <v>52</v>
      </c>
      <c r="J15" t="s">
        <v>119</v>
      </c>
      <c r="K15">
        <v>9</v>
      </c>
      <c r="L15">
        <v>76</v>
      </c>
      <c r="M15">
        <f t="shared" si="0"/>
        <v>15</v>
      </c>
      <c r="N15" t="str">
        <f t="shared" si="1"/>
        <v/>
      </c>
      <c r="O15" s="1">
        <v>6000</v>
      </c>
      <c r="P15" s="1">
        <v>2300</v>
      </c>
    </row>
    <row r="16" spans="1:16" x14ac:dyDescent="0.15">
      <c r="A16" t="s">
        <v>84</v>
      </c>
      <c r="B16" t="s">
        <v>96</v>
      </c>
      <c r="C16" t="s">
        <v>49</v>
      </c>
      <c r="D16" t="s">
        <v>73</v>
      </c>
      <c r="E16" t="s">
        <v>6</v>
      </c>
      <c r="F16" t="s">
        <v>108</v>
      </c>
      <c r="H16" s="2">
        <v>33454</v>
      </c>
      <c r="I16" t="s">
        <v>52</v>
      </c>
      <c r="J16" t="s">
        <v>119</v>
      </c>
      <c r="K16">
        <v>7</v>
      </c>
      <c r="L16">
        <v>80</v>
      </c>
      <c r="M16">
        <f t="shared" si="0"/>
        <v>13</v>
      </c>
      <c r="N16" t="str">
        <f t="shared" si="1"/>
        <v/>
      </c>
      <c r="O16" s="1">
        <v>6500</v>
      </c>
      <c r="P16" s="1">
        <v>3400</v>
      </c>
    </row>
    <row r="17" spans="1:16" x14ac:dyDescent="0.15">
      <c r="A17" t="s">
        <v>85</v>
      </c>
      <c r="B17" t="s">
        <v>97</v>
      </c>
      <c r="C17" t="s">
        <v>49</v>
      </c>
      <c r="D17" t="s">
        <v>33</v>
      </c>
      <c r="E17" t="s">
        <v>34</v>
      </c>
      <c r="F17" t="s">
        <v>109</v>
      </c>
      <c r="H17" s="2">
        <v>36982</v>
      </c>
      <c r="I17" t="s">
        <v>52</v>
      </c>
      <c r="J17" t="s">
        <v>120</v>
      </c>
      <c r="K17">
        <v>10</v>
      </c>
      <c r="L17">
        <v>72</v>
      </c>
      <c r="M17">
        <f t="shared" si="0"/>
        <v>17</v>
      </c>
      <c r="N17" t="str">
        <f t="shared" si="1"/>
        <v/>
      </c>
      <c r="O17" s="1">
        <v>6000</v>
      </c>
      <c r="P17" s="1">
        <v>2300</v>
      </c>
    </row>
    <row r="18" spans="1:16" x14ac:dyDescent="0.15">
      <c r="A18" t="s">
        <v>86</v>
      </c>
      <c r="B18" t="s">
        <v>98</v>
      </c>
      <c r="C18" t="s">
        <v>49</v>
      </c>
      <c r="D18" t="s">
        <v>74</v>
      </c>
      <c r="E18" t="s">
        <v>6</v>
      </c>
      <c r="F18" t="s">
        <v>124</v>
      </c>
      <c r="G18" t="s">
        <v>122</v>
      </c>
      <c r="H18" s="2">
        <v>36234</v>
      </c>
      <c r="I18" t="s">
        <v>50</v>
      </c>
      <c r="J18" t="s">
        <v>120</v>
      </c>
      <c r="K18">
        <v>8</v>
      </c>
      <c r="L18">
        <v>99</v>
      </c>
      <c r="M18">
        <f t="shared" si="0"/>
        <v>1</v>
      </c>
      <c r="N18" t="str">
        <f t="shared" si="1"/>
        <v>金賞</v>
      </c>
      <c r="O18" s="1">
        <v>6500</v>
      </c>
      <c r="P18" s="1">
        <v>3400</v>
      </c>
    </row>
    <row r="19" spans="1:16" x14ac:dyDescent="0.15">
      <c r="A19" t="s">
        <v>87</v>
      </c>
      <c r="B19" t="s">
        <v>99</v>
      </c>
      <c r="C19" t="s">
        <v>51</v>
      </c>
      <c r="D19" t="s">
        <v>75</v>
      </c>
      <c r="E19" t="s">
        <v>2</v>
      </c>
      <c r="F19" t="s">
        <v>110</v>
      </c>
      <c r="H19" s="2">
        <v>25782</v>
      </c>
      <c r="I19" t="s">
        <v>50</v>
      </c>
      <c r="M19" t="str">
        <f t="shared" si="0"/>
        <v/>
      </c>
      <c r="N19" t="str">
        <f t="shared" si="1"/>
        <v/>
      </c>
    </row>
    <row r="20" spans="1:16" x14ac:dyDescent="0.15">
      <c r="A20" t="s">
        <v>88</v>
      </c>
      <c r="B20" t="s">
        <v>28</v>
      </c>
      <c r="C20" t="s">
        <v>49</v>
      </c>
      <c r="D20" t="s">
        <v>76</v>
      </c>
      <c r="E20" t="s">
        <v>2</v>
      </c>
      <c r="F20" t="s">
        <v>111</v>
      </c>
      <c r="H20" s="2">
        <v>28386</v>
      </c>
      <c r="I20" t="s">
        <v>50</v>
      </c>
      <c r="J20" t="s">
        <v>119</v>
      </c>
      <c r="K20">
        <v>4</v>
      </c>
      <c r="L20">
        <v>92</v>
      </c>
      <c r="M20">
        <f t="shared" si="0"/>
        <v>5</v>
      </c>
      <c r="N20" t="str">
        <f t="shared" si="1"/>
        <v/>
      </c>
      <c r="O20" s="1">
        <v>6000</v>
      </c>
      <c r="P20" s="1">
        <v>2300</v>
      </c>
    </row>
    <row r="21" spans="1:16" x14ac:dyDescent="0.15">
      <c r="A21" t="s">
        <v>89</v>
      </c>
      <c r="B21" t="s">
        <v>100</v>
      </c>
      <c r="C21" t="s">
        <v>49</v>
      </c>
      <c r="D21" t="s">
        <v>123</v>
      </c>
      <c r="E21" t="s">
        <v>6</v>
      </c>
      <c r="F21" t="s">
        <v>112</v>
      </c>
      <c r="H21" s="2">
        <v>36809</v>
      </c>
      <c r="I21" t="s">
        <v>50</v>
      </c>
      <c r="J21" t="s">
        <v>120</v>
      </c>
      <c r="K21">
        <v>9</v>
      </c>
      <c r="L21">
        <v>83</v>
      </c>
      <c r="M21">
        <f t="shared" si="0"/>
        <v>10</v>
      </c>
      <c r="N21" t="str">
        <f t="shared" si="1"/>
        <v/>
      </c>
      <c r="O21" s="1">
        <v>5500</v>
      </c>
      <c r="P21" s="1">
        <v>3400</v>
      </c>
    </row>
    <row r="22" spans="1:16" x14ac:dyDescent="0.15">
      <c r="A22" t="s">
        <v>90</v>
      </c>
      <c r="B22" t="s">
        <v>101</v>
      </c>
      <c r="C22" t="s">
        <v>49</v>
      </c>
      <c r="D22" t="s">
        <v>77</v>
      </c>
      <c r="E22" t="s">
        <v>2</v>
      </c>
      <c r="F22" t="s">
        <v>113</v>
      </c>
      <c r="H22" s="2">
        <v>35907</v>
      </c>
      <c r="I22" t="s">
        <v>52</v>
      </c>
      <c r="J22" t="s">
        <v>120</v>
      </c>
      <c r="K22">
        <v>7</v>
      </c>
      <c r="L22">
        <v>88</v>
      </c>
      <c r="M22">
        <f t="shared" si="0"/>
        <v>8</v>
      </c>
      <c r="N22" t="str">
        <f t="shared" si="1"/>
        <v/>
      </c>
      <c r="O22" s="1">
        <v>6500</v>
      </c>
      <c r="P22" s="1">
        <v>3400</v>
      </c>
    </row>
    <row r="23" spans="1:16" x14ac:dyDescent="0.15">
      <c r="A23" t="s">
        <v>91</v>
      </c>
      <c r="B23" t="s">
        <v>102</v>
      </c>
      <c r="C23" t="s">
        <v>49</v>
      </c>
      <c r="D23" t="s">
        <v>78</v>
      </c>
      <c r="E23" t="s">
        <v>79</v>
      </c>
      <c r="F23" t="s">
        <v>114</v>
      </c>
      <c r="H23" s="2">
        <v>34941</v>
      </c>
      <c r="I23" t="s">
        <v>52</v>
      </c>
      <c r="J23" t="s">
        <v>119</v>
      </c>
      <c r="K23">
        <v>8</v>
      </c>
      <c r="L23">
        <v>65</v>
      </c>
      <c r="M23">
        <f t="shared" si="0"/>
        <v>20</v>
      </c>
      <c r="N23" t="str">
        <f t="shared" si="1"/>
        <v/>
      </c>
      <c r="O23" s="1">
        <v>5500</v>
      </c>
      <c r="P23" s="1">
        <v>3400</v>
      </c>
    </row>
    <row r="24" spans="1:16" x14ac:dyDescent="0.15">
      <c r="A24" t="s">
        <v>92</v>
      </c>
      <c r="B24" t="s">
        <v>103</v>
      </c>
      <c r="C24" t="s">
        <v>51</v>
      </c>
      <c r="D24" t="s">
        <v>80</v>
      </c>
      <c r="E24" t="s">
        <v>6</v>
      </c>
      <c r="F24" t="s">
        <v>115</v>
      </c>
      <c r="H24" s="2">
        <v>22796</v>
      </c>
      <c r="I24" t="s">
        <v>50</v>
      </c>
      <c r="M24" t="str">
        <f t="shared" ref="M24" si="2">IF(L24&gt;0,_xlfn.RANK.EQ(L24,$L$2:$L$24),"")</f>
        <v/>
      </c>
      <c r="N24" t="str">
        <f t="shared" ref="N24" si="3">IF($M24=1,"金賞",IF($M24=2,"銀賞",IF($M24=3,"銅賞","")))</f>
        <v/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矢野和男</cp:lastModifiedBy>
  <dcterms:created xsi:type="dcterms:W3CDTF">2016-11-14T02:30:31Z</dcterms:created>
  <dcterms:modified xsi:type="dcterms:W3CDTF">2016-12-06T06:19:22Z</dcterms:modified>
</cp:coreProperties>
</file>